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<sst xmlns="http://schemas.openxmlformats.org/spreadsheetml/2006/main" count="14" uniqueCount="10">
  <si>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PAY REVISION DA AREAR FROM 01/07/2009 TO 01/01/2011</t>
  </si>
  <si>
    <t>REVISED PAY</t>
  </si>
  <si>
    <t>Existing pay</t>
  </si>
  <si>
    <t>Balance amount</t>
  </si>
  <si>
    <t>Date</t>
  </si>
  <si>
    <t>Basic Pay</t>
  </si>
  <si>
    <t>DA</t>
  </si>
  <si>
    <t>HRA</t>
  </si>
  <si>
    <t>Total</t>
  </si>
  <si>
    <t xml:space="preserve">Total Arear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</si>
</sst>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workbookViewId="0" topLeftCell="A1">
      <selection activeCell="L5" sqref="L5"/>
    </sheetView>
  </sheetViews>
  <sheetFormatPr defaultColWidth="12.57421875" defaultRowHeight="12.75"/>
  <cols>
    <col min="1" max="1" width="10.8515625" style="0" customWidth="1"/>
    <col min="2" max="2" width="9.7109375" style="0" customWidth="1"/>
    <col min="3" max="3" width="5.8515625" style="0" customWidth="1"/>
    <col min="4" max="4" width="6.140625" style="0" customWidth="1"/>
    <col min="5" max="5" width="8.140625" style="0" customWidth="1"/>
    <col min="6" max="9" width="11.57421875" style="0" customWidth="1"/>
    <col min="10" max="10" width="10.28125" style="0" customWidth="1"/>
    <col min="11" max="16384" width="11.57421875" style="0" customWidth="1"/>
  </cols>
  <sheetData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 ht="12.75" customHeight="1">
      <c r="A4" s="2" t="s">
        <v>1</v>
      </c>
      <c r="B4" s="2"/>
      <c r="C4" s="2"/>
      <c r="D4" s="2"/>
      <c r="E4" s="2"/>
      <c r="F4" s="2" t="s">
        <v>2</v>
      </c>
      <c r="G4" s="2"/>
      <c r="H4" s="2"/>
      <c r="I4" s="2"/>
      <c r="J4" s="3" t="s">
        <v>3</v>
      </c>
    </row>
    <row r="5" spans="1:10" ht="12.7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5</v>
      </c>
      <c r="G5" s="4" t="s">
        <v>6</v>
      </c>
      <c r="H5" s="4" t="s">
        <v>7</v>
      </c>
      <c r="I5" s="4" t="s">
        <v>8</v>
      </c>
      <c r="J5" s="3"/>
    </row>
    <row r="6" spans="1:10" ht="12.75">
      <c r="A6" s="5">
        <v>39995</v>
      </c>
      <c r="B6" s="4">
        <v>19740</v>
      </c>
      <c r="C6" s="4">
        <v>0</v>
      </c>
      <c r="D6" s="4">
        <v>550</v>
      </c>
      <c r="E6" s="4">
        <f>SUM(B6:D6)</f>
        <v>20290</v>
      </c>
      <c r="F6" s="4">
        <v>10790</v>
      </c>
      <c r="G6" s="4">
        <f>ROUND(F6*0.64,0)</f>
        <v>6906</v>
      </c>
      <c r="H6" s="4">
        <v>150</v>
      </c>
      <c r="I6" s="4">
        <f>SUM(F6:H6)</f>
        <v>17846</v>
      </c>
      <c r="J6" s="4">
        <f>E6-I6</f>
        <v>2444</v>
      </c>
    </row>
    <row r="7" spans="1:10" ht="12.75">
      <c r="A7" s="5">
        <v>40026</v>
      </c>
      <c r="B7" s="4">
        <v>19740</v>
      </c>
      <c r="C7" s="4">
        <v>0</v>
      </c>
      <c r="D7" s="4">
        <v>550</v>
      </c>
      <c r="E7" s="4">
        <f>SUM(B7:D7)</f>
        <v>20290</v>
      </c>
      <c r="F7" s="4">
        <v>10790</v>
      </c>
      <c r="G7" s="4">
        <f>ROUND(F7*0.64,0)</f>
        <v>6906</v>
      </c>
      <c r="H7" s="4">
        <v>150</v>
      </c>
      <c r="I7" s="4">
        <f>SUM(F7:H7)</f>
        <v>17846</v>
      </c>
      <c r="J7" s="4">
        <f>E7-I7</f>
        <v>2444</v>
      </c>
    </row>
    <row r="8" spans="1:10" ht="12.75">
      <c r="A8" s="5">
        <v>40057</v>
      </c>
      <c r="B8" s="4">
        <v>19740</v>
      </c>
      <c r="C8" s="4">
        <v>0</v>
      </c>
      <c r="D8" s="4">
        <v>550</v>
      </c>
      <c r="E8" s="4">
        <f>SUM(B8:D8)</f>
        <v>20290</v>
      </c>
      <c r="F8" s="4">
        <v>10790</v>
      </c>
      <c r="G8" s="4">
        <f>ROUND(F8*0.64,0)</f>
        <v>6906</v>
      </c>
      <c r="H8" s="4">
        <v>150</v>
      </c>
      <c r="I8" s="4">
        <f>SUM(F8:H8)</f>
        <v>17846</v>
      </c>
      <c r="J8" s="4">
        <f>E8-I8</f>
        <v>2444</v>
      </c>
    </row>
    <row r="9" spans="1:10" ht="12.75">
      <c r="A9" s="5">
        <v>40087</v>
      </c>
      <c r="B9" s="4">
        <v>19740</v>
      </c>
      <c r="C9" s="4">
        <v>0</v>
      </c>
      <c r="D9" s="4">
        <v>550</v>
      </c>
      <c r="E9" s="4">
        <f>SUM(B9:D9)</f>
        <v>20290</v>
      </c>
      <c r="F9" s="4">
        <v>10790</v>
      </c>
      <c r="G9" s="4">
        <f>ROUND(F9*0.64,0)</f>
        <v>6906</v>
      </c>
      <c r="H9" s="4">
        <v>390</v>
      </c>
      <c r="I9" s="4">
        <f>SUM(F9:H9)</f>
        <v>18086</v>
      </c>
      <c r="J9" s="4">
        <f>E9-I9</f>
        <v>2204</v>
      </c>
    </row>
    <row r="10" spans="1:10" ht="12.75">
      <c r="A10" s="5">
        <v>40118</v>
      </c>
      <c r="B10" s="4">
        <v>19740</v>
      </c>
      <c r="C10" s="4">
        <v>0</v>
      </c>
      <c r="D10" s="4">
        <v>550</v>
      </c>
      <c r="E10" s="4">
        <f>SUM(B10:D10)</f>
        <v>20290</v>
      </c>
      <c r="F10" s="4">
        <v>10790</v>
      </c>
      <c r="G10" s="4">
        <f>ROUND(F10*0.64,0)</f>
        <v>6906</v>
      </c>
      <c r="H10" s="4">
        <v>390</v>
      </c>
      <c r="I10" s="4">
        <f>SUM(F10:H10)</f>
        <v>18086</v>
      </c>
      <c r="J10" s="4">
        <f>E10-I10</f>
        <v>2204</v>
      </c>
    </row>
    <row r="11" spans="1:10" ht="12.75">
      <c r="A11" s="5">
        <v>40148</v>
      </c>
      <c r="B11" s="4">
        <v>19740</v>
      </c>
      <c r="C11" s="4">
        <v>0</v>
      </c>
      <c r="D11" s="4">
        <v>550</v>
      </c>
      <c r="E11" s="4">
        <f>SUM(B11:D11)</f>
        <v>20290</v>
      </c>
      <c r="F11" s="4">
        <v>10790</v>
      </c>
      <c r="G11" s="4">
        <f>ROUND(F11*0.64,0)</f>
        <v>6906</v>
      </c>
      <c r="H11" s="4">
        <v>390</v>
      </c>
      <c r="I11" s="4">
        <f>SUM(F11:H11)</f>
        <v>18086</v>
      </c>
      <c r="J11" s="4">
        <f>E11-I11</f>
        <v>2204</v>
      </c>
    </row>
    <row r="12" spans="1:10" ht="12.75">
      <c r="A12" s="5">
        <v>40179</v>
      </c>
      <c r="B12" s="4">
        <v>19740</v>
      </c>
      <c r="C12" s="4">
        <f>ROUND(B12*0.08,0)</f>
        <v>1579</v>
      </c>
      <c r="D12" s="4">
        <v>550</v>
      </c>
      <c r="E12" s="4">
        <f>SUM(B12:D12)</f>
        <v>21869</v>
      </c>
      <c r="F12" s="4">
        <v>10790</v>
      </c>
      <c r="G12" s="4">
        <f>ROUND(F12*0.78,0)</f>
        <v>8416</v>
      </c>
      <c r="H12" s="4">
        <v>390</v>
      </c>
      <c r="I12" s="4">
        <f>SUM(F12:H12)</f>
        <v>19596</v>
      </c>
      <c r="J12" s="4">
        <f>E12-I12</f>
        <v>2273</v>
      </c>
    </row>
    <row r="13" spans="1:10" ht="12.75">
      <c r="A13" s="5">
        <v>40210</v>
      </c>
      <c r="B13" s="4">
        <v>19740</v>
      </c>
      <c r="C13" s="4">
        <f>ROUND(B13*0.08,0)</f>
        <v>1579</v>
      </c>
      <c r="D13" s="4">
        <v>550</v>
      </c>
      <c r="E13" s="4">
        <f>SUM(B13:D13)</f>
        <v>21869</v>
      </c>
      <c r="F13" s="4">
        <v>10790</v>
      </c>
      <c r="G13" s="4">
        <f>ROUND(F13*0.78,0)</f>
        <v>8416</v>
      </c>
      <c r="H13" s="4">
        <v>390</v>
      </c>
      <c r="I13" s="4">
        <f>SUM(F13:H13)</f>
        <v>19596</v>
      </c>
      <c r="J13" s="4">
        <f>E13-I13</f>
        <v>2273</v>
      </c>
    </row>
    <row r="14" spans="1:10" ht="12.75">
      <c r="A14" s="5">
        <v>40238</v>
      </c>
      <c r="B14" s="4">
        <v>19740</v>
      </c>
      <c r="C14" s="4">
        <f>ROUND(B14*0.08,0)</f>
        <v>1579</v>
      </c>
      <c r="D14" s="4">
        <v>550</v>
      </c>
      <c r="E14" s="4">
        <f>SUM(B14:D14)</f>
        <v>21869</v>
      </c>
      <c r="F14" s="4">
        <v>10790</v>
      </c>
      <c r="G14" s="4">
        <f>ROUND(F14*0.78,0)</f>
        <v>8416</v>
      </c>
      <c r="H14" s="4">
        <v>390</v>
      </c>
      <c r="I14" s="4">
        <f>SUM(F14:H14)</f>
        <v>19596</v>
      </c>
      <c r="J14" s="4">
        <f>E14-I14</f>
        <v>2273</v>
      </c>
    </row>
    <row r="15" spans="1:10" ht="12.75">
      <c r="A15" s="5">
        <v>40269</v>
      </c>
      <c r="B15" s="4">
        <v>19740</v>
      </c>
      <c r="C15" s="4">
        <f>ROUND(B15*0.08,0)</f>
        <v>1579</v>
      </c>
      <c r="D15" s="4">
        <v>550</v>
      </c>
      <c r="E15" s="4">
        <f>SUM(B15:D15)</f>
        <v>21869</v>
      </c>
      <c r="F15" s="4">
        <v>10790</v>
      </c>
      <c r="G15" s="4">
        <f>ROUND(F15*0.78,0)</f>
        <v>8416</v>
      </c>
      <c r="H15" s="4">
        <v>390</v>
      </c>
      <c r="I15" s="4">
        <f>SUM(F15:H15)</f>
        <v>19596</v>
      </c>
      <c r="J15" s="4">
        <f>E15-I15</f>
        <v>2273</v>
      </c>
    </row>
    <row r="16" spans="1:10" ht="12.75">
      <c r="A16" s="5">
        <v>40299</v>
      </c>
      <c r="B16" s="4">
        <v>19740</v>
      </c>
      <c r="C16" s="4">
        <f>ROUND(B16*0.08,0)</f>
        <v>1579</v>
      </c>
      <c r="D16" s="4">
        <v>550</v>
      </c>
      <c r="E16" s="4">
        <f>SUM(B16:D16)</f>
        <v>21869</v>
      </c>
      <c r="F16" s="4">
        <v>10790</v>
      </c>
      <c r="G16" s="4">
        <f>ROUND(F16*0.78,0)</f>
        <v>8416</v>
      </c>
      <c r="H16" s="4">
        <v>390</v>
      </c>
      <c r="I16" s="4">
        <f>SUM(F16:H16)</f>
        <v>19596</v>
      </c>
      <c r="J16" s="4">
        <f>E16-I16</f>
        <v>2273</v>
      </c>
    </row>
    <row r="17" spans="1:10" ht="12.75">
      <c r="A17" s="5">
        <v>40330</v>
      </c>
      <c r="B17" s="4">
        <v>19740</v>
      </c>
      <c r="C17" s="4">
        <f>ROUND(B17*0.08,0)</f>
        <v>1579</v>
      </c>
      <c r="D17" s="4">
        <v>550</v>
      </c>
      <c r="E17" s="4">
        <f>SUM(B17:D17)</f>
        <v>21869</v>
      </c>
      <c r="F17" s="4">
        <v>10790</v>
      </c>
      <c r="G17" s="4">
        <f>ROUND(F17*0.78,0)</f>
        <v>8416</v>
      </c>
      <c r="H17" s="4">
        <v>390</v>
      </c>
      <c r="I17" s="4">
        <f>SUM(F17:H17)</f>
        <v>19596</v>
      </c>
      <c r="J17" s="4">
        <f>E17-I17</f>
        <v>2273</v>
      </c>
    </row>
    <row r="18" spans="1:10" ht="12.75">
      <c r="A18" s="5">
        <v>40360</v>
      </c>
      <c r="B18" s="4">
        <v>20240</v>
      </c>
      <c r="C18" s="4">
        <f>ROUND(B18*0.18,0)</f>
        <v>3643</v>
      </c>
      <c r="D18" s="4">
        <v>550</v>
      </c>
      <c r="E18" s="4">
        <f>SUM(B18:D18)</f>
        <v>24433</v>
      </c>
      <c r="F18" s="4">
        <v>11070</v>
      </c>
      <c r="G18" s="4">
        <f>ROUND(F18*0.94,0)</f>
        <v>10406</v>
      </c>
      <c r="H18" s="4">
        <v>390</v>
      </c>
      <c r="I18" s="4">
        <f>SUM(F18:H18)</f>
        <v>21866</v>
      </c>
      <c r="J18" s="4">
        <f>E18-I18</f>
        <v>2567</v>
      </c>
    </row>
    <row r="19" spans="1:10" ht="12.75">
      <c r="A19" s="5">
        <v>40391</v>
      </c>
      <c r="B19" s="4">
        <v>20240</v>
      </c>
      <c r="C19" s="4">
        <f>ROUND(B19*0.18,0)</f>
        <v>3643</v>
      </c>
      <c r="D19" s="4">
        <v>550</v>
      </c>
      <c r="E19" s="4">
        <f>SUM(B19:D19)</f>
        <v>24433</v>
      </c>
      <c r="F19" s="4">
        <v>11070</v>
      </c>
      <c r="G19" s="4">
        <f>ROUND(F19*0.94,0)</f>
        <v>10406</v>
      </c>
      <c r="H19" s="4">
        <v>390</v>
      </c>
      <c r="I19" s="4">
        <f>SUM(F19:H19)</f>
        <v>21866</v>
      </c>
      <c r="J19" s="4">
        <f>E19-I19</f>
        <v>2567</v>
      </c>
    </row>
    <row r="20" spans="1:10" ht="12.75">
      <c r="A20" s="5">
        <v>40422</v>
      </c>
      <c r="B20" s="4">
        <v>20240</v>
      </c>
      <c r="C20" s="4">
        <f>ROUND(B20*0.18,0)</f>
        <v>3643</v>
      </c>
      <c r="D20" s="4">
        <v>550</v>
      </c>
      <c r="E20" s="4">
        <f>SUM(B20:D20)</f>
        <v>24433</v>
      </c>
      <c r="F20" s="4">
        <v>11070</v>
      </c>
      <c r="G20" s="4">
        <f>ROUND(F20*0.94,0)</f>
        <v>10406</v>
      </c>
      <c r="H20" s="4">
        <v>390</v>
      </c>
      <c r="I20" s="4">
        <f>SUM(F20:H20)</f>
        <v>21866</v>
      </c>
      <c r="J20" s="4">
        <f>E20-I20</f>
        <v>2567</v>
      </c>
    </row>
    <row r="21" spans="1:10" ht="12.75">
      <c r="A21" s="5">
        <v>40452</v>
      </c>
      <c r="B21" s="4">
        <v>20240</v>
      </c>
      <c r="C21" s="4">
        <f>ROUND(B21*0.18,0)</f>
        <v>3643</v>
      </c>
      <c r="D21" s="4">
        <v>550</v>
      </c>
      <c r="E21" s="4">
        <f>SUM(B21:D21)</f>
        <v>24433</v>
      </c>
      <c r="F21" s="4">
        <v>11070</v>
      </c>
      <c r="G21" s="4">
        <f>ROUND(F21*0.94,0)</f>
        <v>10406</v>
      </c>
      <c r="H21" s="4">
        <v>390</v>
      </c>
      <c r="I21" s="4">
        <f>SUM(F21:H21)</f>
        <v>21866</v>
      </c>
      <c r="J21" s="4">
        <f>E21-I21</f>
        <v>2567</v>
      </c>
    </row>
    <row r="22" spans="1:10" ht="12.75">
      <c r="A22" s="5">
        <v>40483</v>
      </c>
      <c r="B22" s="4">
        <v>20240</v>
      </c>
      <c r="C22" s="4">
        <f>ROUND(B22*0.18,0)</f>
        <v>3643</v>
      </c>
      <c r="D22" s="4">
        <v>550</v>
      </c>
      <c r="E22" s="4">
        <f>SUM(B22:D22)</f>
        <v>24433</v>
      </c>
      <c r="F22" s="4">
        <v>11070</v>
      </c>
      <c r="G22" s="4">
        <f>ROUND(F22*0.94,0)</f>
        <v>10406</v>
      </c>
      <c r="H22" s="4">
        <v>390</v>
      </c>
      <c r="I22" s="4">
        <f>SUM(F22:H22)</f>
        <v>21866</v>
      </c>
      <c r="J22" s="4">
        <f>E22-I22</f>
        <v>2567</v>
      </c>
    </row>
    <row r="23" spans="1:10" ht="12.75">
      <c r="A23" s="5">
        <v>40513</v>
      </c>
      <c r="B23" s="4">
        <v>20240</v>
      </c>
      <c r="C23" s="4">
        <f>ROUND(B23*0.18,0)</f>
        <v>3643</v>
      </c>
      <c r="D23" s="4">
        <v>550</v>
      </c>
      <c r="E23" s="4">
        <f>SUM(B23:D23)</f>
        <v>24433</v>
      </c>
      <c r="F23" s="4">
        <v>11070</v>
      </c>
      <c r="G23" s="4">
        <f>ROUND(F23*0.94,0)</f>
        <v>10406</v>
      </c>
      <c r="H23" s="4">
        <v>390</v>
      </c>
      <c r="I23" s="4">
        <f>SUM(F23:H23)</f>
        <v>21866</v>
      </c>
      <c r="J23" s="4">
        <f>E23-I23</f>
        <v>2567</v>
      </c>
    </row>
    <row r="24" spans="1:10" ht="12.75">
      <c r="A24" s="5">
        <v>40544</v>
      </c>
      <c r="B24" s="4">
        <v>20240</v>
      </c>
      <c r="C24" s="4">
        <f>ROUND(B24*0.18,0)</f>
        <v>3643</v>
      </c>
      <c r="D24" s="4">
        <v>550</v>
      </c>
      <c r="E24" s="4">
        <f>SUM(B24:D24)</f>
        <v>24433</v>
      </c>
      <c r="F24" s="4">
        <v>11070</v>
      </c>
      <c r="G24" s="4">
        <f>ROUND(F24*0.94,0)</f>
        <v>10406</v>
      </c>
      <c r="H24" s="4">
        <v>390</v>
      </c>
      <c r="I24" s="4">
        <f>SUM(F24:H24)</f>
        <v>21866</v>
      </c>
      <c r="J24" s="4">
        <f>E24-I24</f>
        <v>2567</v>
      </c>
    </row>
    <row r="26" spans="2:10" ht="12.75">
      <c r="B26" s="1" t="s">
        <v>9</v>
      </c>
      <c r="C26" s="1"/>
      <c r="D26" s="1"/>
      <c r="E26" s="1"/>
      <c r="F26" s="1"/>
      <c r="G26" s="1"/>
      <c r="H26" s="1"/>
      <c r="I26" s="1"/>
      <c r="J26" s="6">
        <f>SUM(J6:J25)</f>
        <v>45551</v>
      </c>
    </row>
  </sheetData>
  <sheetProtection selectLockedCells="1" selectUnlockedCells="1"/>
  <mergeCells count="5">
    <mergeCell ref="A2:J2"/>
    <mergeCell ref="A4:E4"/>
    <mergeCell ref="F4:I4"/>
    <mergeCell ref="J4:J5"/>
    <mergeCell ref="B26:I2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drcksd </dc:creator>
  <cp:keywords/>
  <dc:description/>
  <cp:lastModifiedBy>drcksd </cp:lastModifiedBy>
  <dcterms:created xsi:type="dcterms:W3CDTF">2011-03-04T09:01:59Z</dcterms:created>
  <dcterms:modified xsi:type="dcterms:W3CDTF">2011-03-05T10:50:36Z</dcterms:modified>
  <cp:category/>
  <cp:version/>
  <cp:contentType/>
  <cp:contentStatus/>
  <cp:revision>4</cp:revision>
</cp:coreProperties>
</file>